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300" firstSheet="2" activeTab="2"/>
  </bookViews>
  <sheets>
    <sheet name="Описание дисц ОП" sheetId="3" state="hidden" r:id="rId1"/>
    <sheet name="ТУПл" sheetId="14" state="hidden" r:id="rId2"/>
    <sheet name="КЭД рус" sheetId="12" r:id="rId3"/>
    <sheet name="КЭД каз" sheetId="15" r:id="rId4"/>
  </sheets>
  <definedNames>
    <definedName name="_xlnm._FilterDatabase" localSheetId="1" hidden="1">ТУПл!$A$1:$U$19</definedName>
    <definedName name="_xlnm.Print_Area" localSheetId="3">'КЭД каз'!$A$1:$D$21</definedName>
    <definedName name="_xlnm.Print_Area" localSheetId="2">'КЭД рус'!$A$1:$D$21</definedName>
    <definedName name="_xlnm.Print_Area" localSheetId="0">'Описание дисц ОП'!$A$1:$N$23</definedName>
    <definedName name="_xlnm.Print_Area" localSheetId="1">ТУПл!$A$1:$U$19</definedName>
  </definedNames>
  <calcPr calcId="145621"/>
</workbook>
</file>

<file path=xl/calcChain.xml><?xml version="1.0" encoding="utf-8"?>
<calcChain xmlns="http://schemas.openxmlformats.org/spreadsheetml/2006/main">
  <c r="T9" i="14" l="1"/>
  <c r="T10" i="14"/>
  <c r="S9" i="14"/>
  <c r="S10" i="14"/>
  <c r="U19" i="14"/>
  <c r="U18" i="14"/>
  <c r="U17" i="14"/>
  <c r="T17" i="14"/>
  <c r="S17" i="14"/>
  <c r="U16" i="14"/>
  <c r="U15" i="14"/>
  <c r="T15" i="14"/>
  <c r="S15" i="14"/>
  <c r="U14" i="14"/>
  <c r="T14" i="14"/>
  <c r="S14" i="14"/>
  <c r="U13" i="14"/>
  <c r="U12" i="14"/>
  <c r="U11" i="14"/>
  <c r="T11" i="14"/>
  <c r="S11" i="14"/>
  <c r="U10" i="14"/>
  <c r="U9" i="14"/>
  <c r="U8" i="14"/>
  <c r="T8" i="14"/>
  <c r="S8" i="14"/>
  <c r="R9" i="14" l="1"/>
  <c r="R10" i="14"/>
  <c r="R17" i="14"/>
  <c r="R8" i="14"/>
  <c r="R11" i="14"/>
  <c r="R14" i="14"/>
  <c r="R15" i="14"/>
</calcChain>
</file>

<file path=xl/sharedStrings.xml><?xml version="1.0" encoding="utf-8"?>
<sst xmlns="http://schemas.openxmlformats.org/spreadsheetml/2006/main" count="304" uniqueCount="152">
  <si>
    <t>Краткое описание дисциплины/вида учебной работы</t>
  </si>
  <si>
    <t>Кол-во кредитов</t>
  </si>
  <si>
    <t>Формируемые результаты обучения (коды)</t>
  </si>
  <si>
    <t>Наименование дисциплины,
видов учебной работы</t>
  </si>
  <si>
    <t>РО1</t>
  </si>
  <si>
    <t>РО2</t>
  </si>
  <si>
    <t>Компонент по выбору</t>
  </si>
  <si>
    <t>Цикл базовых дисциплин</t>
  </si>
  <si>
    <t>Вузовский компонент</t>
  </si>
  <si>
    <t>РО6</t>
  </si>
  <si>
    <t>РО4</t>
  </si>
  <si>
    <t>РО5</t>
  </si>
  <si>
    <t>РО7</t>
  </si>
  <si>
    <t>Цикл профилирующих дисциплин</t>
  </si>
  <si>
    <t>ECTS</t>
  </si>
  <si>
    <t>Оқу сағаттары / Учебные часы</t>
  </si>
  <si>
    <t>байланыс сағаттары / контактные часы:</t>
  </si>
  <si>
    <t>Дәріс / Лек.</t>
  </si>
  <si>
    <t>Зерт. / Лаб.</t>
  </si>
  <si>
    <t>Пререквизиты</t>
  </si>
  <si>
    <t>Предыдущий уровень образования</t>
  </si>
  <si>
    <t>РО3</t>
  </si>
  <si>
    <t>РО8</t>
  </si>
  <si>
    <t>РО9</t>
  </si>
  <si>
    <t>РО10</t>
  </si>
  <si>
    <t>РО11</t>
  </si>
  <si>
    <t>Ö</t>
  </si>
  <si>
    <t>Психология управления</t>
  </si>
  <si>
    <t>Иностранный язык (профессиональный)</t>
  </si>
  <si>
    <t>Модуль номері</t>
  </si>
  <si>
    <t xml:space="preserve">Номер модуля </t>
  </si>
  <si>
    <t>Модульдің аталуы</t>
  </si>
  <si>
    <t>Название модуля</t>
  </si>
  <si>
    <t>Пән шифрі</t>
  </si>
  <si>
    <t>Шифр дисциплины</t>
  </si>
  <si>
    <t xml:space="preserve">Пәндердің аталуы </t>
  </si>
  <si>
    <t>Наименование дисциплины</t>
  </si>
  <si>
    <t>Пән циклі</t>
  </si>
  <si>
    <t>Цикл дисциплины</t>
  </si>
  <si>
    <t>Ұсынылатын академиялық кезең /
Рекомендуемый академический период</t>
  </si>
  <si>
    <t>Бақылау түрі</t>
  </si>
  <si>
    <t>Форма контроля</t>
  </si>
  <si>
    <t>СӨЖ / СРС</t>
  </si>
  <si>
    <t>СОӨЖ / СРСП</t>
  </si>
  <si>
    <t>Емтиханға дайындалу және тапсыру / Подготовка и сдача экзамена</t>
  </si>
  <si>
    <t>Барлық сағат / Всего часов</t>
  </si>
  <si>
    <t>Тәж. / Практ.</t>
  </si>
  <si>
    <t>емт.</t>
  </si>
  <si>
    <t>экз.</t>
  </si>
  <si>
    <t>ЖМ 1</t>
  </si>
  <si>
    <t>ОМ 1</t>
  </si>
  <si>
    <t>Шет тілі (кәсіби)</t>
  </si>
  <si>
    <t>Басқару психологиясы</t>
  </si>
  <si>
    <t>есеп.</t>
  </si>
  <si>
    <t>отч.</t>
  </si>
  <si>
    <t>БМ 1</t>
  </si>
  <si>
    <t>КМ 1</t>
  </si>
  <si>
    <t>ПМ 1</t>
  </si>
  <si>
    <t>ҚА ИА</t>
  </si>
  <si>
    <t>Базовые производственные компоненты</t>
  </si>
  <si>
    <t>Негізгі өндірістік компоненттер</t>
  </si>
  <si>
    <t>Менеджмент</t>
  </si>
  <si>
    <t>Экспериментально-исследовательская работа магистранта (научная стажировка)</t>
  </si>
  <si>
    <t>Магистранттың эксперименталды-зерттеу жұмысы (шетелдік ғылыми тағылымдама)</t>
  </si>
  <si>
    <t>Магистрлік жобаны орындауды қоса алғанда магистранттың эксперименталды-зерттеу жұмысы</t>
  </si>
  <si>
    <t>Экспериментально-исследовательская работа магистранта, включая выполнение магистерского проекта</t>
  </si>
  <si>
    <t>МЭЗЖ ЭИРМ</t>
  </si>
  <si>
    <t>Өндірістік іс-тәжірибе</t>
  </si>
  <si>
    <t>Производственная практика</t>
  </si>
  <si>
    <t>Магистрлік жобаны рәсімдеу және қорғау / Оформление и защита магистерского проекта</t>
  </si>
  <si>
    <t>Оформление и защита магистерского проекта</t>
  </si>
  <si>
    <t>Изучаемые вопросы: грамматический материал, специальная лексика, терминологический материал; учебный материал, соответствующий основным дисциплинам специальности; чтение, говорение, аудирование и письмо в профессиональной сфере.
Формируемые компетенции: овладение навыками межкультурно-коммуникативных компетенций обучающихся; интегрирование в международную профессиональную среду; использование профессионального иностранного языка как средство межкультурного, научного и профессионального общения.</t>
  </si>
  <si>
    <t>Изучаемые вопросы: характеристика организации и управленческой деятельности; понятие и виды организации; внутренняя и внешняя среда организации; коммуникации и принятие решений; стратегическое управление организацией; инновационный менеджмент; антикризисный менеджмент; функции менеджмента; командный менеджмент: теория лидерства, власти и влияния; управление конфликтами и стрессами; производство как объект управления; оперативное управление производством; управление производительностью; управление качеством продукции; эффективность менеджмента: внутренние и внешние параметры.
Формируемые компетенции: знания в области управления; навыки применения лучшей практики менеджмента; владение технологией принятия управленческих решений; умение выявлять и идентифицировать проблемы управления, возникающие в реальных организациях; демонстрирование ситуационного и системного мышления.</t>
  </si>
  <si>
    <t>ShT(K) 2201</t>
  </si>
  <si>
    <t>Ya(P) 2201</t>
  </si>
  <si>
    <t>Men 2202</t>
  </si>
  <si>
    <t>BP 2203</t>
  </si>
  <si>
    <t>PU 2203</t>
  </si>
  <si>
    <t>БП ЖК</t>
  </si>
  <si>
    <t>БД ВК</t>
  </si>
  <si>
    <t>КП ТК</t>
  </si>
  <si>
    <t>ПД КВ</t>
  </si>
  <si>
    <t>КП ЖК</t>
  </si>
  <si>
    <t>ПД ВК</t>
  </si>
  <si>
    <t>БП ТК</t>
  </si>
  <si>
    <t>Менеджмент бизнес-процессов и IТ технологии</t>
  </si>
  <si>
    <t>Бизнес-үдерістер менеджменті және ІТ технологиялар</t>
  </si>
  <si>
    <t>а) Моделирование бизнес-процессов
B) Менеджмент IT технологий</t>
  </si>
  <si>
    <t>а) Бизнес-үдерістерді модельдеу
б) IT технологиялар менеджменті</t>
  </si>
  <si>
    <t>HR менеджмент</t>
  </si>
  <si>
    <t>а)  Логистика товародвижения: международный аспект
b) Проектный менеджмент</t>
  </si>
  <si>
    <t>а) Тауар қозғалысының логистикасы: халықаралық аспект
б) Жобалық менеджмент</t>
  </si>
  <si>
    <t>БД КВ</t>
  </si>
  <si>
    <t>а) Бизнес-менеджмент
b) Менеджменттің қазіргі мәселелері</t>
  </si>
  <si>
    <t>а) Бизнес-менеджмент
B) Современные проблемы менеджмента</t>
  </si>
  <si>
    <t>HRM3205</t>
  </si>
  <si>
    <t>Проектный менеджмент</t>
  </si>
  <si>
    <t xml:space="preserve">Логистика товародвижения: международный аспект
</t>
  </si>
  <si>
    <t>Современные проблемы менеджмента</t>
  </si>
  <si>
    <t>Бизнес-менеджмент</t>
  </si>
  <si>
    <t>Менеджмент IT технологий</t>
  </si>
  <si>
    <t>Моделирование бизнес-процессов</t>
  </si>
  <si>
    <t>5. Каталог элективных дисциплин образовательной программы 7M04106 – «Менеджмент»</t>
  </si>
  <si>
    <t>3.Описание образовательной программы 7M04106 – «Менеджмент»</t>
  </si>
  <si>
    <r>
      <t>4. 7M04106 – «Менеджмент»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білім беру бағдарламасының типтік оқу жоспары</t>
    </r>
  </si>
  <si>
    <t>Производственная практика  направлена на получение и укрепление профессиональных навыков, создание ресурса опыта в сфере управленческих решении</t>
  </si>
  <si>
    <t>4. Типичный учебный план образовательной программы 7M04106 – «Менеджмент»</t>
  </si>
  <si>
    <t xml:space="preserve">LTMA 2304 PM2304  </t>
  </si>
  <si>
    <t>MBP 3307  MIT 3307</t>
  </si>
  <si>
    <t xml:space="preserve">  BM3306                      SPM 3306         </t>
  </si>
  <si>
    <t xml:space="preserve">  BM3306                    MKM 3306                </t>
  </si>
  <si>
    <t xml:space="preserve">TKLHA 2304 ZhM 2304  </t>
  </si>
  <si>
    <t>BUM 3307 ITM 3307</t>
  </si>
  <si>
    <t>Изучаемые вопросы: психология управления в системе научного знания; основные подходы к исследованию системы управления; индивидуальная профессиональная концепция руководителя; управленческое взаимодействие и процесс принятия решений как аспект управленческой деятельности; психологические особенности реализации основных управленческих функций; психология субъекта управленческой деятельности; психология индивидуального стиля управления.
Формируемые компетенции: знание психологического содержания управленческой деятельности, индивидуальной управленческой концепции руководителя, теоретических основ управленческого взаимодействия, психологических особенностей реализации основных управленческих функций, психологии субъекта управленческой деятельности; владение методиками психологического исследования в сфере управленческой деятельности и взаимодействия.</t>
  </si>
  <si>
    <t>Изучаемые вопросы: теоретические знания международного товародвижения; нормативно-правовое, транспортное, таможенное документообеспечение товародвижения; специфика экономической оценки управленческих решений в логистике товародвижения; мероприятия по планированию и реализации международных грузоперевозок.
Формируемые компетенции: овладение навыками принятия управленческих решений и составления маршрутов; навыки страхования и таможенного оформления международных перевозок грузов.</t>
  </si>
  <si>
    <t>Изучаемые вопросы: методологическая база разработки инструментария для эффективного управления предприятием; использование современных методов, моделей обеспечения эффективного функционирования предприятий, их конкурентоспособности, выбор оптимальных инновационно-инвестиционных проектов. 
Формируемые компетенции: овладение навыками управления проектной деятельностью: жизненный цикл проекта, основные этапы разработки и управления институциональными подсистемами проекта; навыки мониторинга и оценки проекта; навыки управления рисками.</t>
  </si>
  <si>
    <t xml:space="preserve">Изучаемые вопросы: потребности, тенденции на рынке труда; анализ методов и инструментов мотивации сотрудников; выявление трудовых навыков, талантов для удовлетворенности обеих сторон;  организационная работа с персоналом в повышение эффективности работы сотрудников. 
Формируемые компетенции: знания и  практическая деятельность, направленная на обеспечение персоналом, для выполнения возложенных на него трудовых функции, и оптимальное его использование. </t>
  </si>
  <si>
    <t xml:space="preserve">Изучаемые вопросы: теоретические основы и общие методологические принципы бизнес менеджмента; создание,развитие и ведение бизнеса различного профиля и масштаба как в отечественной экономике так и на международном уровне;  стратегии организации; управление бизнесом.
Формируемые компетенции: овладение навыками проведения анализа эффективности бизнес-менеджмента в социально-экономическом развитии страны. </t>
  </si>
  <si>
    <t>Изучаемые вопросы: структурные проблемы менеджмента, проблемы рационализации портфеля фирмы и определения оптимальных параметров производства; методики, инструменты, возможные способы разрешения проблемы, носящие системный характер, с которыми сталкивается современная система  менеджмента в связи с радикальными изменениями, происходящими в экономической, социальной, технологической сферах. 
Формируемые компетенции: знание теоретических основ управления организацией; формирование знаний о современных проблемах и тенденциях развития теории и практики менеджмента; умение классифицировать управленческие модели.</t>
  </si>
  <si>
    <t>Изучаемые вопросы: методологические основы моделирования процессов управления, их состав и назначение; методика исследования деятельности организаций и учреждений для моделирования процессов. 
Формируемые компетенции: освоение навыков приобретения обоснованного выбора конкретных методологий моделирования при решении задач по исследованию процессов управления; навыки решения задач по анализу и оптимизации бизнес-процессов организации на основе выбранных методов и технологий моделирования.</t>
  </si>
  <si>
    <t>Изучаемые вопросы:  тенденции развития информационно-коммуникационных технологий; проблемы развития рыночных структур при анализе ситуаций; классификация решений в области информационных систем, предназначенных для управления объектами экономики и коммерческих структур. 
Формируемые компетенции: формирование навыков  управления деятельностью по проектированию информационной системы и ее отдельных компонентов для создания и использования информации в интересах потребителя.</t>
  </si>
  <si>
    <t>Экспериментально-исследовательская работа магистранта, включая прохождение стажировки и выполнение магистерского проекта</t>
  </si>
  <si>
    <t>Изучаемые вопросы: экспериментальные исследования; практика в форме исследования реального объекта, основывающаяся на базе утвержденной темы магистерского проекта;
Формируемые компетенции: формирование навыков реализовывать экспериментальные изыскания; решать поставленные задачи; подбирать информационные источники по теме работы; вести аналитическую работу по выявлению практически значимых моментов.</t>
  </si>
  <si>
    <t>Қосымша 2</t>
  </si>
  <si>
    <t xml:space="preserve">5. 7M04106 – «Менеджмент» білім беру бағдарламасының элективті пәндер каталогы  </t>
  </si>
  <si>
    <t>Пәннің атауы,
оқу жұмысының түрлері</t>
  </si>
  <si>
    <t>Пәннің қысқаша сипаттамасы / оқу жұмысының түрі</t>
  </si>
  <si>
    <t>Кредит саны</t>
  </si>
  <si>
    <t>Пререквизиттер</t>
  </si>
  <si>
    <t>Базалық пәндер циклі</t>
  </si>
  <si>
    <t>ЖОО компоненті</t>
  </si>
  <si>
    <t>Оқытылатын мәселелер: грамматикалық материал, арнайы лексика, терминологиялық материал; мамандықтың негізгі пәндеріне сәйкес келетін оқу материалы; кәсіби салада оқу, сөйлеу, тыңдау және жазу.
Қалыптастырылатын құзыреттер: білім алушылардың мәдениетаралық-коммуникативтік құзыреттілік дағдыларын меңгеру; иалықаралық кәсіби ортаға ықпалдасу; кәсіби шет тілін мәдениетаралық, ғылыми және кәсіби қарым-қатынас құралы ретінде қолдану.</t>
  </si>
  <si>
    <t>Оқытылатын мәселелер: ұйымдастыру және басқару қызметінің сипаттамасы; ұйым ұғымы және түрлері; ұйымның ішкі және сыртқы ортасы; коммуникациялар және шешімдер қабылдау; ұйымды стратегиялық басқару; инновациялық менеджмент; дағдарысқа қарсы менеджмент; менеджмент функциялары; командалық менеджмент: көшбасшылық, билік және ықпал теориясы; жанжалдар мен күйзелістерді басқару; басқару объектісі ретінде өндіріс; Өндірісті жедел басқару; өнімділікті басқару; өнім сапасын басқару; менеджменттің тиімділігі: ішкі және сыртқы параметрлер.
Қалыптастырылатын құзыреттер: менеджмент саласындағы білім; менеджменттің озық тәжірибелерін қолдану дағдылары; басқарушылық шешімдер қабылдау технологиясын иелену; нақты ұйымдарда туындайтын басқару проблемаларын анықтау және сәйкестендіру мүмкіндігі; ситуациялық және жүйелік ойлауды көрсету.</t>
  </si>
  <si>
    <t>Алдыңғы білім деңгейі</t>
  </si>
  <si>
    <t>Оқытылатын мәселелер: ғылыми білім жүйесіндегі басқару психологиясы; басқару жүйесін зерттеудің негізгі тәсілдері; басшының жеке кәсіби тұжырымдамасы; басқарушылық қызмет аспектісі ретінде басқарушылық өзара іс-қимыл және шешім қабылдау процесі; негізгі басқару функцияларын іске асырудың психологиялық ерекшеліктері; басқарушылық қызмет субъектісінің психологиясы; жеке басқару стилінің психологиясы.
Қалыптастырылатын құзыреттер: басқарушылық қызметтің психологиялық мазмұнын, басшының жеке басқарушылық тұжырымдамасын, басқарушылық өзара іс-қимылдың теориялық негіздерін, негізгі басқарушылық функцияларды іске асырудың психологиялық ерекшеліктерін, басқарушылық қызмет субъектісінің психологиясын білу; басқарушылық қызмет және өзара іс-қимыл саласындағы психологиялық зерттеу әдістемелерін меңгеру.</t>
  </si>
  <si>
    <t>Таңдау компоненті</t>
  </si>
  <si>
    <t>Тауар қозғалысының логистикасы: халықаралық аспект</t>
  </si>
  <si>
    <t>Оқытылатын мәселелер: халықаралық тауар қозғалысының теориялық білімі; тауар қозғалысын нормативтік-құқықтық, көліктік, кедендік құжаттармен қамтамасыз ету; тауар қозғалысы логистикасындағы басқару шешімдерін экономикалық бағалаудың ерекшелігі; халықаралық жүк тасымалдарын жоспарлау және іске асыру жөніндегі іс-шаралар.
Қалыптастырылатын құзыреттер: басқару шешімдерін қабылдау және маршруттарды құру дағдыларын меңгеру; халықаралық жүк тасымалын сақтандыру және кедендік рәсімдеу дағдылары.</t>
  </si>
  <si>
    <t>Жобалық менеджмент</t>
  </si>
  <si>
    <t>Оқытылатын мәселелер: кәсіпорынды тиімді басқару үшін құралдарды әзірлеудің әдіснамалық базасы; кәсіпорындардың тиімді жұмыс істеуін, олардың бәсекеге қабілеттілігін қамтамасыз етудің заманауи әдістерін, модельдерін пайдалану, оңтайлы инновациялық-инвестициялық жобаларды таңдау.
Қалыптастырылатын құзыреттер: жобалау қызметін басқару дағдыларын игеру: жобаның өмірлік циклі, жобаның институционалдық кіші жүйелерін әзірлеу мен басқарудың негізгі кезеңдері; жобаны мониторингтеу және бағалау дағдылары; тәуекелдерді басқару дағдылары.</t>
  </si>
  <si>
    <t>Кәсіптік пәндер циклі</t>
  </si>
  <si>
    <t>Оқытылатын мәселелер: еңбек нарығындағы қажеттіліктер, үрдістер; қызметкерлерді ынталандыру әдістері мен құралдарын талдау; екі тараптың да қанағаттануы үшін еңбек дағдыларын, таланттарды анықтау; қызметкерлер жұмысының тиімділігін арттыру үшін персоналмен ұйымдастырушылық жұмыс. 
Қалыптастырылатын құзыреттер: тағайындалған еңбек функцияларын орындау үшін персоналды қамтамасыз етуге және оны оңтайлы пайдалануға бағытталған білім мен практикалық іс-шаралар.</t>
  </si>
  <si>
    <t>Менеджменттің қазіргі мәселелері</t>
  </si>
  <si>
    <t>Оқытылатын мәселелер: бизнес менеджментінің теориялық негіздері мен жалпы әдіснамалық принциптері; отандық экономикада да,халықаралық деңгейде де әртүрлі бейіндегі және ауқымдағы бизнесті құру, дамыту және жүргізу; ұйымдастыру стратегиясы; бизнесті басқару.
Қалыптастырылатын құзыреттер: елдің әлеуметтік-экономикалық дамуындағы бизнес-менеджменттің тиімділігіне талдау жүргізу дағдыларын меңгеру.</t>
  </si>
  <si>
    <t>Оқытылатын мәселелер: менеджменттің құрылымдық проблемалары, компания портфолиосын рационализациялау және өндірістің оңтайлы параметрлерін анықтау мәселелері; экономикалық, әлеуметтік, технологиялық салаларда болып жатқан түбегейлі өзгерістерге байланысты қазіргі заманғы басқару жүйесі тап болатын жүйелік проблеманы шешудің әдістері, құралдары, мүмкін жолдары.
Қалыптастырылатын құзыреттер: ұйымды басқарудың теориялық негіздерін білу; менеджмент теориясы мен практикасын дамытудың қазіргі мәселелері мен үрдістері туралы білімді қалыптастыру; басқару модельдерін жіктей білу.</t>
  </si>
  <si>
    <t>Бизнес-үдерістерді модельдеу</t>
  </si>
  <si>
    <t>Оқытылатын мәселелер: басқару процестерін модельдеудің әдіснамалық негіздері, олардың құрамы мен мақсаты; процестерді модельдеу үшін ұйымдар мен мекемелердің қызметін зерттеу әдістемесі.
Қалыптастырылатын құзыреттер: басқару процестерін зерттеу бойынша міндеттерді шешу кезінде модельдеудің нақты әдіснамаларын негізделген таңдауды игеру; таңдалған модельдеу әдістері мен технологиялары негізінде ұйымның бизнес-процестерін талдау және оңтайландыру бойынша міндеттерді шешу дағдылары.</t>
  </si>
  <si>
    <t>IT технологиялар менеджменті</t>
  </si>
  <si>
    <t>Оқытылатын мәселелер: ақпараттық-коммуникациялық технологиялардың даму тенденциялары; жағдайларды талдау кезінде нарықтық құрылымдардың даму мәселелері; экономика объектілері мен коммерциялық құрылымдарды басқаруға арналған ақпараттық жүйелер саласындағы шешімдердің жіктелуі.
Қалыптастырылатын құзыреттер: тұтынушының мүддесі үшін ақпаратты құру және пайдалану үшін ақпараттық жүйені және оның жеке компоненттерін жобалау бойынша қызметті басқару дағдыларын қалыптастыру.</t>
  </si>
  <si>
    <t>Менеджмент бизнес-процессов</t>
  </si>
  <si>
    <t>Бизнес-үдерістер менеджменті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</si>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</sst>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Symbol"/>
      <family val="1"/>
      <charset val="2"/>
    </font>
    <font>
      <b/>
      <sz val="14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0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23"/>
  <sheetViews>
    <sheetView view="pageBreakPreview" zoomScaleNormal="100" zoomScaleSheetLayoutView="100" zoomScalePageLayoutView="70" workbookViewId="0">
      <pane ySplit="4" topLeftCell="A5" activePane="bottomLeft" state="frozen"/>
      <selection pane="bottomLeft" activeCell="K29" sqref="K29"/>
    </sheetView>
  </sheetViews>
  <sheetFormatPr defaultColWidth="9.140625" defaultRowHeight="15" x14ac:dyDescent="0.25"/>
  <cols>
    <col min="1" max="1" width="22.42578125" style="1" customWidth="1"/>
    <col min="2" max="2" width="59.42578125" style="10" customWidth="1"/>
    <col min="3" max="3" width="8.7109375" style="1" customWidth="1"/>
    <col min="4" max="14" width="4.7109375" style="1" customWidth="1"/>
    <col min="15" max="16384" width="9.140625" style="1"/>
  </cols>
  <sheetData>
    <row r="1" spans="1:18" ht="15.75" x14ac:dyDescent="0.2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  <c r="P1" s="2"/>
      <c r="Q1" s="2"/>
      <c r="R1" s="2"/>
    </row>
    <row r="3" spans="1:18" s="3" customFormat="1" ht="26.25" customHeight="1" x14ac:dyDescent="0.2">
      <c r="A3" s="56" t="s">
        <v>3</v>
      </c>
      <c r="B3" s="56" t="s">
        <v>0</v>
      </c>
      <c r="C3" s="56" t="s">
        <v>1</v>
      </c>
      <c r="D3" s="55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8" s="3" customFormat="1" ht="12.75" x14ac:dyDescent="0.2">
      <c r="A4" s="57"/>
      <c r="B4" s="57"/>
      <c r="C4" s="57"/>
      <c r="D4" s="34" t="s">
        <v>4</v>
      </c>
      <c r="E4" s="34" t="s">
        <v>5</v>
      </c>
      <c r="F4" s="34" t="s">
        <v>21</v>
      </c>
      <c r="G4" s="34" t="s">
        <v>10</v>
      </c>
      <c r="H4" s="34" t="s">
        <v>11</v>
      </c>
      <c r="I4" s="34" t="s">
        <v>9</v>
      </c>
      <c r="J4" s="34" t="s">
        <v>12</v>
      </c>
      <c r="K4" s="34" t="s">
        <v>22</v>
      </c>
      <c r="L4" s="34" t="s">
        <v>23</v>
      </c>
      <c r="M4" s="34" t="s">
        <v>24</v>
      </c>
      <c r="N4" s="34" t="s">
        <v>25</v>
      </c>
    </row>
    <row r="5" spans="1:18" s="3" customFormat="1" ht="12.75" x14ac:dyDescent="0.2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8" s="3" customFormat="1" ht="12.75" x14ac:dyDescent="0.2">
      <c r="A6" s="59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8" s="3" customFormat="1" ht="108" x14ac:dyDescent="0.2">
      <c r="A7" s="35" t="s">
        <v>28</v>
      </c>
      <c r="B7" s="9" t="s">
        <v>71</v>
      </c>
      <c r="C7" s="36">
        <v>2</v>
      </c>
      <c r="D7" s="11"/>
      <c r="E7" s="36"/>
      <c r="F7" s="11" t="s">
        <v>26</v>
      </c>
      <c r="G7" s="36"/>
      <c r="H7" s="36"/>
      <c r="I7" s="36"/>
      <c r="J7" s="36"/>
      <c r="K7" s="36"/>
      <c r="L7" s="36"/>
      <c r="M7" s="36"/>
      <c r="N7" s="36"/>
    </row>
    <row r="8" spans="1:18" ht="180" x14ac:dyDescent="0.25">
      <c r="A8" s="35" t="s">
        <v>61</v>
      </c>
      <c r="B8" s="9" t="s">
        <v>72</v>
      </c>
      <c r="C8" s="36">
        <v>2</v>
      </c>
      <c r="D8" s="11" t="s">
        <v>26</v>
      </c>
      <c r="E8" s="11"/>
      <c r="F8" s="11"/>
      <c r="G8" s="36"/>
      <c r="H8" s="11"/>
      <c r="I8" s="36"/>
      <c r="J8" s="36"/>
      <c r="K8" s="36"/>
      <c r="L8" s="36"/>
      <c r="M8" s="36"/>
      <c r="N8" s="36"/>
    </row>
    <row r="9" spans="1:18" ht="168" x14ac:dyDescent="0.25">
      <c r="A9" s="35" t="s">
        <v>27</v>
      </c>
      <c r="B9" s="9" t="s">
        <v>113</v>
      </c>
      <c r="C9" s="36">
        <v>2</v>
      </c>
      <c r="D9" s="36"/>
      <c r="E9" s="11" t="s">
        <v>26</v>
      </c>
      <c r="F9" s="11"/>
      <c r="G9" s="11"/>
      <c r="H9" s="36"/>
      <c r="I9" s="36"/>
      <c r="J9" s="36"/>
      <c r="K9" s="36"/>
      <c r="L9" s="36"/>
      <c r="M9" s="36"/>
      <c r="N9" s="36"/>
    </row>
    <row r="10" spans="1:18" x14ac:dyDescent="0.25">
      <c r="A10" s="60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8" ht="123" customHeight="1" x14ac:dyDescent="0.25">
      <c r="A11" s="40" t="s">
        <v>97</v>
      </c>
      <c r="B11" s="31" t="s">
        <v>114</v>
      </c>
      <c r="C11" s="58">
        <v>4</v>
      </c>
      <c r="D11" s="11"/>
      <c r="E11" s="11"/>
      <c r="F11" s="11" t="s">
        <v>26</v>
      </c>
      <c r="G11" s="11"/>
      <c r="H11" s="11"/>
      <c r="I11" s="36"/>
      <c r="J11" s="36"/>
      <c r="K11" s="11" t="s">
        <v>26</v>
      </c>
      <c r="L11" s="11" t="s">
        <v>26</v>
      </c>
      <c r="M11" s="11"/>
    </row>
    <row r="12" spans="1:18" ht="120" x14ac:dyDescent="0.25">
      <c r="A12" s="35" t="s">
        <v>96</v>
      </c>
      <c r="B12" s="31" t="s">
        <v>115</v>
      </c>
      <c r="C12" s="58"/>
      <c r="D12" s="11"/>
      <c r="E12" s="11"/>
      <c r="F12" s="11"/>
      <c r="G12" s="11"/>
      <c r="H12" s="11"/>
      <c r="I12" s="11" t="s">
        <v>26</v>
      </c>
      <c r="J12" s="36"/>
      <c r="K12" s="36"/>
      <c r="L12" s="11"/>
      <c r="M12" s="11"/>
      <c r="N12" s="11"/>
    </row>
    <row r="13" spans="1:18" x14ac:dyDescent="0.25">
      <c r="A13" s="60" t="s">
        <v>13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8" x14ac:dyDescent="0.25">
      <c r="A14" s="60" t="s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8" ht="108" x14ac:dyDescent="0.25">
      <c r="A15" s="40" t="s">
        <v>89</v>
      </c>
      <c r="B15" s="31" t="s">
        <v>116</v>
      </c>
      <c r="C15" s="36">
        <v>5</v>
      </c>
      <c r="D15" s="36"/>
      <c r="E15" s="36"/>
      <c r="F15" s="36"/>
      <c r="G15" s="11" t="s">
        <v>26</v>
      </c>
      <c r="H15" s="11" t="s">
        <v>26</v>
      </c>
      <c r="I15" s="11"/>
      <c r="J15" s="36"/>
      <c r="K15" s="11"/>
      <c r="L15" s="36"/>
      <c r="M15" s="36"/>
      <c r="N15" s="11"/>
    </row>
    <row r="16" spans="1:18" ht="36" x14ac:dyDescent="0.25">
      <c r="A16" s="35" t="s">
        <v>68</v>
      </c>
      <c r="B16" s="42" t="s">
        <v>105</v>
      </c>
      <c r="C16" s="36">
        <v>10</v>
      </c>
      <c r="D16" s="36"/>
      <c r="E16" s="11"/>
      <c r="F16" s="11"/>
      <c r="G16" s="36"/>
      <c r="H16" s="11"/>
      <c r="I16" s="36"/>
      <c r="J16" s="11"/>
      <c r="K16" s="11" t="s">
        <v>26</v>
      </c>
      <c r="L16" s="11"/>
      <c r="M16" s="11"/>
      <c r="N16" s="11"/>
    </row>
    <row r="17" spans="1:14" x14ac:dyDescent="0.25">
      <c r="A17" s="60" t="s">
        <v>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102" x14ac:dyDescent="0.25">
      <c r="A18" s="39" t="s">
        <v>99</v>
      </c>
      <c r="B18" s="41" t="s">
        <v>117</v>
      </c>
      <c r="C18" s="58">
        <v>5</v>
      </c>
      <c r="D18" s="36"/>
      <c r="E18" s="36"/>
      <c r="F18" s="36"/>
      <c r="G18" s="11"/>
      <c r="H18" s="11"/>
      <c r="I18" s="11" t="s">
        <v>26</v>
      </c>
      <c r="J18" s="11" t="s">
        <v>26</v>
      </c>
      <c r="K18" s="11"/>
      <c r="L18" s="11" t="s">
        <v>26</v>
      </c>
      <c r="M18" s="36"/>
      <c r="N18" s="11"/>
    </row>
    <row r="19" spans="1:14" ht="153" x14ac:dyDescent="0.25">
      <c r="A19" s="40" t="s">
        <v>98</v>
      </c>
      <c r="B19" s="41" t="s">
        <v>118</v>
      </c>
      <c r="C19" s="58"/>
      <c r="D19" s="36"/>
      <c r="E19" s="36"/>
      <c r="F19" s="36"/>
      <c r="G19" s="11" t="s">
        <v>26</v>
      </c>
      <c r="H19" s="11" t="s">
        <v>26</v>
      </c>
      <c r="I19" s="11"/>
      <c r="J19" s="36"/>
      <c r="K19" s="11"/>
      <c r="L19" s="36"/>
      <c r="M19" s="36"/>
      <c r="N19" s="11"/>
    </row>
    <row r="20" spans="1:14" ht="96" x14ac:dyDescent="0.25">
      <c r="A20" s="40" t="s">
        <v>101</v>
      </c>
      <c r="B20" s="31" t="s">
        <v>119</v>
      </c>
      <c r="C20" s="58"/>
      <c r="D20" s="36"/>
      <c r="E20" s="36"/>
      <c r="F20" s="36"/>
      <c r="G20" s="11"/>
      <c r="H20" s="11" t="s">
        <v>26</v>
      </c>
      <c r="I20" s="36"/>
      <c r="J20" s="11"/>
      <c r="K20" s="11"/>
      <c r="L20" s="11" t="s">
        <v>26</v>
      </c>
      <c r="M20" s="11"/>
      <c r="N20" s="36"/>
    </row>
    <row r="21" spans="1:14" ht="108" x14ac:dyDescent="0.25">
      <c r="A21" s="35" t="s">
        <v>100</v>
      </c>
      <c r="B21" s="31" t="s">
        <v>120</v>
      </c>
      <c r="C21" s="37">
        <v>5</v>
      </c>
      <c r="D21" s="36"/>
      <c r="E21" s="36"/>
      <c r="F21" s="11"/>
      <c r="G21" s="11" t="s">
        <v>26</v>
      </c>
      <c r="H21" s="11"/>
      <c r="I21" s="11"/>
      <c r="J21" s="11"/>
      <c r="K21" s="11"/>
      <c r="L21" s="11" t="s">
        <v>26</v>
      </c>
      <c r="M21" s="11"/>
      <c r="N21" s="11"/>
    </row>
    <row r="22" spans="1:14" ht="84" x14ac:dyDescent="0.25">
      <c r="A22" s="45" t="s">
        <v>121</v>
      </c>
      <c r="B22" s="46" t="s">
        <v>122</v>
      </c>
      <c r="C22" s="43">
        <v>13</v>
      </c>
      <c r="D22" s="43"/>
      <c r="E22" s="11" t="s">
        <v>26</v>
      </c>
      <c r="F22" s="11" t="s">
        <v>26</v>
      </c>
      <c r="G22" s="11"/>
      <c r="H22" s="11"/>
      <c r="I22" s="11"/>
      <c r="J22" s="11"/>
      <c r="K22" s="11"/>
      <c r="L22" s="11" t="s">
        <v>26</v>
      </c>
      <c r="M22" s="11"/>
      <c r="N22" s="11"/>
    </row>
    <row r="23" spans="1:14" ht="24" x14ac:dyDescent="0.25">
      <c r="A23" s="35" t="s">
        <v>70</v>
      </c>
      <c r="B23" s="44"/>
      <c r="C23" s="36">
        <v>12</v>
      </c>
      <c r="D23" s="36"/>
      <c r="E23" s="11" t="s">
        <v>26</v>
      </c>
      <c r="F23" s="11" t="s">
        <v>26</v>
      </c>
      <c r="G23" s="11"/>
      <c r="I23" s="11"/>
      <c r="J23" s="36"/>
      <c r="K23" s="11"/>
      <c r="L23" s="11" t="s">
        <v>26</v>
      </c>
      <c r="M23" s="11"/>
      <c r="N23" s="36"/>
    </row>
  </sheetData>
  <mergeCells count="13">
    <mergeCell ref="C11:C12"/>
    <mergeCell ref="A5:N5"/>
    <mergeCell ref="A6:N6"/>
    <mergeCell ref="A10:N10"/>
    <mergeCell ref="C18:C20"/>
    <mergeCell ref="A17:N17"/>
    <mergeCell ref="A13:N13"/>
    <mergeCell ref="A14:N14"/>
    <mergeCell ref="A1:N1"/>
    <mergeCell ref="D3:N3"/>
    <mergeCell ref="A3:A4"/>
    <mergeCell ref="B3:B4"/>
    <mergeCell ref="C3:C4"/>
  </mergeCells>
  <pageMargins left="0.70866141732283472" right="0.39523809523809522" top="1.1811023622047245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10" zoomScale="85" zoomScaleNormal="85" zoomScaleSheetLayoutView="80" zoomScalePageLayoutView="145" workbookViewId="0">
      <selection activeCell="G19" sqref="G19"/>
    </sheetView>
  </sheetViews>
  <sheetFormatPr defaultColWidth="9.140625" defaultRowHeight="12.75" x14ac:dyDescent="0.25"/>
  <cols>
    <col min="1" max="2" width="7.7109375" style="15" customWidth="1"/>
    <col min="3" max="3" width="18.7109375" style="27" customWidth="1"/>
    <col min="4" max="4" width="17.28515625" style="27" customWidth="1"/>
    <col min="5" max="6" width="11.7109375" style="27" customWidth="1"/>
    <col min="7" max="7" width="31" style="15" customWidth="1"/>
    <col min="8" max="8" width="29.85546875" style="15" customWidth="1"/>
    <col min="9" max="9" width="6.7109375" style="28" customWidth="1"/>
    <col min="10" max="14" width="7.7109375" style="15" customWidth="1"/>
    <col min="15" max="20" width="7.7109375" style="29" customWidth="1"/>
    <col min="21" max="21" width="7.7109375" style="21" customWidth="1"/>
    <col min="22" max="16384" width="9.140625" style="15"/>
  </cols>
  <sheetData>
    <row r="1" spans="1:21" ht="18.75" customHeight="1" x14ac:dyDescent="0.25">
      <c r="A1" s="65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.75" customHeight="1" x14ac:dyDescent="0.25">
      <c r="A2" s="65" t="s">
        <v>106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A3" s="16"/>
      <c r="B3" s="16"/>
      <c r="C3" s="17"/>
      <c r="D3" s="17"/>
      <c r="E3" s="18"/>
      <c r="F3" s="18"/>
      <c r="G3" s="16"/>
      <c r="H3" s="16"/>
      <c r="I3" s="19"/>
      <c r="J3" s="16"/>
      <c r="K3" s="16"/>
      <c r="L3" s="20"/>
      <c r="M3" s="16"/>
      <c r="N3" s="16"/>
      <c r="O3" s="66"/>
      <c r="P3" s="66"/>
      <c r="Q3" s="66"/>
      <c r="R3" s="66"/>
      <c r="S3" s="16"/>
      <c r="T3" s="16"/>
    </row>
    <row r="4" spans="1:21" ht="20.100000000000001" customHeight="1" x14ac:dyDescent="0.25">
      <c r="A4" s="62" t="s">
        <v>29</v>
      </c>
      <c r="B4" s="62" t="s">
        <v>30</v>
      </c>
      <c r="C4" s="67" t="s">
        <v>31</v>
      </c>
      <c r="D4" s="67" t="s">
        <v>32</v>
      </c>
      <c r="E4" s="70" t="s">
        <v>33</v>
      </c>
      <c r="F4" s="70" t="s">
        <v>34</v>
      </c>
      <c r="G4" s="70" t="s">
        <v>35</v>
      </c>
      <c r="H4" s="70" t="s">
        <v>36</v>
      </c>
      <c r="I4" s="73" t="s">
        <v>14</v>
      </c>
      <c r="J4" s="62" t="s">
        <v>37</v>
      </c>
      <c r="K4" s="62" t="s">
        <v>38</v>
      </c>
      <c r="L4" s="74" t="s">
        <v>39</v>
      </c>
      <c r="M4" s="62" t="s">
        <v>40</v>
      </c>
      <c r="N4" s="62" t="s">
        <v>41</v>
      </c>
      <c r="O4" s="75" t="s">
        <v>15</v>
      </c>
      <c r="P4" s="75"/>
      <c r="Q4" s="75"/>
      <c r="R4" s="75"/>
      <c r="S4" s="75"/>
      <c r="T4" s="75"/>
      <c r="U4" s="75"/>
    </row>
    <row r="5" spans="1:21" ht="99.95" customHeight="1" x14ac:dyDescent="0.25">
      <c r="A5" s="63"/>
      <c r="B5" s="63"/>
      <c r="C5" s="68"/>
      <c r="D5" s="68"/>
      <c r="E5" s="71"/>
      <c r="F5" s="71"/>
      <c r="G5" s="71"/>
      <c r="H5" s="71"/>
      <c r="I5" s="73"/>
      <c r="J5" s="63"/>
      <c r="K5" s="63"/>
      <c r="L5" s="74"/>
      <c r="M5" s="63"/>
      <c r="N5" s="63"/>
      <c r="O5" s="73" t="s">
        <v>16</v>
      </c>
      <c r="P5" s="73"/>
      <c r="Q5" s="73"/>
      <c r="R5" s="73" t="s">
        <v>42</v>
      </c>
      <c r="S5" s="73" t="s">
        <v>43</v>
      </c>
      <c r="T5" s="74" t="s">
        <v>44</v>
      </c>
      <c r="U5" s="73" t="s">
        <v>45</v>
      </c>
    </row>
    <row r="6" spans="1:21" s="23" customFormat="1" ht="50.1" customHeight="1" x14ac:dyDescent="0.25">
      <c r="A6" s="64"/>
      <c r="B6" s="64"/>
      <c r="C6" s="69"/>
      <c r="D6" s="69"/>
      <c r="E6" s="72"/>
      <c r="F6" s="72"/>
      <c r="G6" s="72"/>
      <c r="H6" s="72"/>
      <c r="I6" s="73"/>
      <c r="J6" s="64"/>
      <c r="K6" s="64"/>
      <c r="L6" s="74"/>
      <c r="M6" s="64"/>
      <c r="N6" s="64"/>
      <c r="O6" s="22" t="s">
        <v>17</v>
      </c>
      <c r="P6" s="22" t="s">
        <v>46</v>
      </c>
      <c r="Q6" s="22" t="s">
        <v>18</v>
      </c>
      <c r="R6" s="73"/>
      <c r="S6" s="73"/>
      <c r="T6" s="74"/>
      <c r="U6" s="73"/>
    </row>
    <row r="7" spans="1:21" s="23" customFormat="1" x14ac:dyDescent="0.25">
      <c r="A7" s="24">
        <v>1</v>
      </c>
      <c r="B7" s="24">
        <v>1</v>
      </c>
      <c r="C7" s="24">
        <v>2</v>
      </c>
      <c r="D7" s="24">
        <v>2</v>
      </c>
      <c r="E7" s="24">
        <v>3</v>
      </c>
      <c r="F7" s="24">
        <v>4</v>
      </c>
      <c r="G7" s="24">
        <v>4</v>
      </c>
      <c r="H7" s="24">
        <v>5</v>
      </c>
      <c r="I7" s="24">
        <v>5</v>
      </c>
      <c r="J7" s="24">
        <v>6</v>
      </c>
      <c r="K7" s="24">
        <v>6</v>
      </c>
      <c r="L7" s="24">
        <v>7</v>
      </c>
      <c r="M7" s="24">
        <v>8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13</v>
      </c>
      <c r="T7" s="24">
        <v>14</v>
      </c>
      <c r="U7" s="24">
        <v>15</v>
      </c>
    </row>
    <row r="8" spans="1:21" ht="38.25" x14ac:dyDescent="0.25">
      <c r="A8" s="24" t="s">
        <v>49</v>
      </c>
      <c r="B8" s="24" t="s">
        <v>50</v>
      </c>
      <c r="C8" s="26" t="s">
        <v>60</v>
      </c>
      <c r="D8" s="26" t="s">
        <v>59</v>
      </c>
      <c r="E8" s="5" t="s">
        <v>73</v>
      </c>
      <c r="F8" s="5" t="s">
        <v>74</v>
      </c>
      <c r="G8" s="40" t="s">
        <v>51</v>
      </c>
      <c r="H8" s="40" t="s">
        <v>28</v>
      </c>
      <c r="I8" s="4">
        <v>2</v>
      </c>
      <c r="J8" s="4" t="s">
        <v>78</v>
      </c>
      <c r="K8" s="14" t="s">
        <v>79</v>
      </c>
      <c r="L8" s="14">
        <v>1</v>
      </c>
      <c r="M8" s="25" t="s">
        <v>47</v>
      </c>
      <c r="N8" s="25" t="s">
        <v>48</v>
      </c>
      <c r="O8" s="25"/>
      <c r="P8" s="25">
        <v>30</v>
      </c>
      <c r="Q8" s="25"/>
      <c r="R8" s="25">
        <f>U8-O8-P8-Q8-S8-T8</f>
        <v>9</v>
      </c>
      <c r="S8" s="25">
        <f>IF(I8&lt;6,15,30)</f>
        <v>15</v>
      </c>
      <c r="T8" s="25">
        <f>I8*3</f>
        <v>6</v>
      </c>
      <c r="U8" s="4">
        <f>I8*30</f>
        <v>60</v>
      </c>
    </row>
    <row r="9" spans="1:21" ht="38.25" x14ac:dyDescent="0.25">
      <c r="A9" s="24" t="s">
        <v>49</v>
      </c>
      <c r="B9" s="24" t="s">
        <v>50</v>
      </c>
      <c r="C9" s="26" t="s">
        <v>60</v>
      </c>
      <c r="D9" s="26" t="s">
        <v>59</v>
      </c>
      <c r="E9" s="5" t="s">
        <v>75</v>
      </c>
      <c r="F9" s="5" t="s">
        <v>75</v>
      </c>
      <c r="G9" s="40" t="s">
        <v>61</v>
      </c>
      <c r="H9" s="40" t="s">
        <v>61</v>
      </c>
      <c r="I9" s="4">
        <v>2</v>
      </c>
      <c r="J9" s="4" t="s">
        <v>78</v>
      </c>
      <c r="K9" s="14" t="s">
        <v>79</v>
      </c>
      <c r="L9" s="14">
        <v>1</v>
      </c>
      <c r="M9" s="25" t="s">
        <v>47</v>
      </c>
      <c r="N9" s="25" t="s">
        <v>48</v>
      </c>
      <c r="O9" s="25">
        <v>15</v>
      </c>
      <c r="P9" s="25">
        <v>15</v>
      </c>
      <c r="Q9" s="25"/>
      <c r="R9" s="25">
        <f t="shared" ref="R9:R10" si="0">U9-O9-P9-Q9-S9-T9</f>
        <v>9</v>
      </c>
      <c r="S9" s="25">
        <f t="shared" ref="S9:S10" si="1">IF(I9&lt;6,15,30)</f>
        <v>15</v>
      </c>
      <c r="T9" s="25">
        <f t="shared" ref="T9:T10" si="2">I9*3</f>
        <v>6</v>
      </c>
      <c r="U9" s="4">
        <f t="shared" ref="U9:U19" si="3">I9*30</f>
        <v>60</v>
      </c>
    </row>
    <row r="10" spans="1:21" ht="38.25" x14ac:dyDescent="0.25">
      <c r="A10" s="24" t="s">
        <v>49</v>
      </c>
      <c r="B10" s="24" t="s">
        <v>50</v>
      </c>
      <c r="C10" s="26" t="s">
        <v>60</v>
      </c>
      <c r="D10" s="26" t="s">
        <v>59</v>
      </c>
      <c r="E10" s="5" t="s">
        <v>76</v>
      </c>
      <c r="F10" s="5" t="s">
        <v>77</v>
      </c>
      <c r="G10" s="40" t="s">
        <v>52</v>
      </c>
      <c r="H10" s="40" t="s">
        <v>27</v>
      </c>
      <c r="I10" s="4">
        <v>2</v>
      </c>
      <c r="J10" s="4" t="s">
        <v>78</v>
      </c>
      <c r="K10" s="14" t="s">
        <v>79</v>
      </c>
      <c r="L10" s="14">
        <v>1</v>
      </c>
      <c r="M10" s="25" t="s">
        <v>47</v>
      </c>
      <c r="N10" s="25" t="s">
        <v>48</v>
      </c>
      <c r="O10" s="25">
        <v>15</v>
      </c>
      <c r="P10" s="25">
        <v>15</v>
      </c>
      <c r="Q10" s="25"/>
      <c r="R10" s="25">
        <f t="shared" si="0"/>
        <v>9</v>
      </c>
      <c r="S10" s="25">
        <f t="shared" si="1"/>
        <v>15</v>
      </c>
      <c r="T10" s="25">
        <f t="shared" si="2"/>
        <v>6</v>
      </c>
      <c r="U10" s="4">
        <f t="shared" si="3"/>
        <v>60</v>
      </c>
    </row>
    <row r="11" spans="1:21" ht="94.5" customHeight="1" x14ac:dyDescent="0.25">
      <c r="A11" s="24" t="s">
        <v>55</v>
      </c>
      <c r="B11" s="24" t="s">
        <v>55</v>
      </c>
      <c r="C11" s="38" t="s">
        <v>150</v>
      </c>
      <c r="D11" s="38" t="s">
        <v>149</v>
      </c>
      <c r="E11" s="24" t="s">
        <v>111</v>
      </c>
      <c r="F11" s="24" t="s">
        <v>107</v>
      </c>
      <c r="G11" s="40" t="s">
        <v>91</v>
      </c>
      <c r="H11" s="40" t="s">
        <v>90</v>
      </c>
      <c r="I11" s="33">
        <v>4</v>
      </c>
      <c r="J11" s="4" t="s">
        <v>84</v>
      </c>
      <c r="K11" s="14" t="s">
        <v>92</v>
      </c>
      <c r="L11" s="25">
        <v>1</v>
      </c>
      <c r="M11" s="25" t="s">
        <v>47</v>
      </c>
      <c r="N11" s="25" t="s">
        <v>48</v>
      </c>
      <c r="O11" s="25">
        <v>30</v>
      </c>
      <c r="P11" s="25">
        <v>15</v>
      </c>
      <c r="Q11" s="25"/>
      <c r="R11" s="25">
        <f t="shared" ref="R11:R15" si="4">U11-O11-P11-Q11-S11-T11</f>
        <v>48</v>
      </c>
      <c r="S11" s="25">
        <f t="shared" ref="S11:S15" si="5">IF(I11&lt;6,15,30)</f>
        <v>15</v>
      </c>
      <c r="T11" s="25">
        <f t="shared" ref="T11:T15" si="6">I11*3</f>
        <v>12</v>
      </c>
      <c r="U11" s="4">
        <f t="shared" si="3"/>
        <v>120</v>
      </c>
    </row>
    <row r="12" spans="1:21" ht="84.6" customHeight="1" x14ac:dyDescent="0.25">
      <c r="A12" s="24" t="s">
        <v>55</v>
      </c>
      <c r="B12" s="24" t="s">
        <v>55</v>
      </c>
      <c r="C12" s="38" t="s">
        <v>150</v>
      </c>
      <c r="D12" s="38" t="s">
        <v>149</v>
      </c>
      <c r="E12" s="24"/>
      <c r="F12" s="24"/>
      <c r="G12" s="40" t="s">
        <v>63</v>
      </c>
      <c r="H12" s="40" t="s">
        <v>62</v>
      </c>
      <c r="I12" s="5">
        <v>2</v>
      </c>
      <c r="J12" s="5" t="s">
        <v>66</v>
      </c>
      <c r="K12" s="14"/>
      <c r="L12" s="4">
        <v>1</v>
      </c>
      <c r="M12" s="33" t="s">
        <v>53</v>
      </c>
      <c r="N12" s="33" t="s">
        <v>54</v>
      </c>
      <c r="O12" s="14"/>
      <c r="P12" s="14"/>
      <c r="Q12" s="25"/>
      <c r="R12" s="25"/>
      <c r="S12" s="25"/>
      <c r="T12" s="25"/>
      <c r="U12" s="4">
        <f t="shared" si="3"/>
        <v>60</v>
      </c>
    </row>
    <row r="13" spans="1:21" ht="51" x14ac:dyDescent="0.25">
      <c r="A13" s="24" t="s">
        <v>55</v>
      </c>
      <c r="B13" s="24" t="s">
        <v>55</v>
      </c>
      <c r="C13" s="38" t="s">
        <v>150</v>
      </c>
      <c r="D13" s="38" t="s">
        <v>149</v>
      </c>
      <c r="E13" s="24"/>
      <c r="F13" s="24"/>
      <c r="G13" s="40" t="s">
        <v>64</v>
      </c>
      <c r="H13" s="40" t="s">
        <v>65</v>
      </c>
      <c r="I13" s="33">
        <v>3</v>
      </c>
      <c r="J13" s="5" t="s">
        <v>66</v>
      </c>
      <c r="K13" s="14"/>
      <c r="L13" s="4">
        <v>1</v>
      </c>
      <c r="M13" s="33" t="s">
        <v>53</v>
      </c>
      <c r="N13" s="33" t="s">
        <v>54</v>
      </c>
      <c r="O13" s="14"/>
      <c r="P13" s="14"/>
      <c r="Q13" s="25"/>
      <c r="R13" s="25"/>
      <c r="S13" s="25"/>
      <c r="T13" s="25"/>
      <c r="U13" s="4">
        <f>I13*30</f>
        <v>90</v>
      </c>
    </row>
    <row r="14" spans="1:21" ht="25.5" x14ac:dyDescent="0.25">
      <c r="A14" s="24" t="s">
        <v>55</v>
      </c>
      <c r="B14" s="24" t="s">
        <v>55</v>
      </c>
      <c r="C14" s="38" t="s">
        <v>150</v>
      </c>
      <c r="D14" s="38" t="s">
        <v>149</v>
      </c>
      <c r="E14" s="24" t="s">
        <v>95</v>
      </c>
      <c r="F14" s="24" t="s">
        <v>95</v>
      </c>
      <c r="G14" s="40" t="s">
        <v>89</v>
      </c>
      <c r="H14" s="40" t="s">
        <v>89</v>
      </c>
      <c r="I14" s="33">
        <v>5</v>
      </c>
      <c r="J14" s="4" t="s">
        <v>82</v>
      </c>
      <c r="K14" s="14" t="s">
        <v>83</v>
      </c>
      <c r="L14" s="25">
        <v>1</v>
      </c>
      <c r="M14" s="25" t="s">
        <v>47</v>
      </c>
      <c r="N14" s="25" t="s">
        <v>48</v>
      </c>
      <c r="O14" s="25">
        <v>30</v>
      </c>
      <c r="P14" s="25"/>
      <c r="Q14" s="25">
        <v>15</v>
      </c>
      <c r="R14" s="25">
        <f t="shared" si="4"/>
        <v>75</v>
      </c>
      <c r="S14" s="25">
        <f t="shared" si="5"/>
        <v>15</v>
      </c>
      <c r="T14" s="25">
        <f t="shared" si="6"/>
        <v>15</v>
      </c>
      <c r="U14" s="4">
        <f t="shared" si="3"/>
        <v>150</v>
      </c>
    </row>
    <row r="15" spans="1:21" ht="38.25" x14ac:dyDescent="0.25">
      <c r="A15" s="24" t="s">
        <v>55</v>
      </c>
      <c r="B15" s="5" t="s">
        <v>57</v>
      </c>
      <c r="C15" s="38" t="s">
        <v>86</v>
      </c>
      <c r="D15" s="38" t="s">
        <v>85</v>
      </c>
      <c r="E15" s="5" t="s">
        <v>110</v>
      </c>
      <c r="F15" s="5" t="s">
        <v>109</v>
      </c>
      <c r="G15" s="39" t="s">
        <v>93</v>
      </c>
      <c r="H15" s="39" t="s">
        <v>94</v>
      </c>
      <c r="I15" s="33">
        <v>5</v>
      </c>
      <c r="J15" s="4" t="s">
        <v>80</v>
      </c>
      <c r="K15" s="14" t="s">
        <v>81</v>
      </c>
      <c r="L15" s="25">
        <v>1</v>
      </c>
      <c r="M15" s="25" t="s">
        <v>47</v>
      </c>
      <c r="N15" s="25" t="s">
        <v>48</v>
      </c>
      <c r="O15" s="25">
        <v>30</v>
      </c>
      <c r="P15" s="25"/>
      <c r="Q15" s="25">
        <v>15</v>
      </c>
      <c r="R15" s="25">
        <f t="shared" si="4"/>
        <v>75</v>
      </c>
      <c r="S15" s="25">
        <f t="shared" si="5"/>
        <v>15</v>
      </c>
      <c r="T15" s="25">
        <f t="shared" si="6"/>
        <v>15</v>
      </c>
      <c r="U15" s="4">
        <f t="shared" si="3"/>
        <v>150</v>
      </c>
    </row>
    <row r="16" spans="1:21" ht="66" customHeight="1" x14ac:dyDescent="0.25">
      <c r="A16" s="5" t="s">
        <v>56</v>
      </c>
      <c r="B16" s="5" t="s">
        <v>57</v>
      </c>
      <c r="C16" s="26" t="s">
        <v>86</v>
      </c>
      <c r="D16" s="26" t="s">
        <v>85</v>
      </c>
      <c r="E16" s="24"/>
      <c r="F16" s="24"/>
      <c r="G16" s="40" t="s">
        <v>67</v>
      </c>
      <c r="H16" s="40" t="s">
        <v>68</v>
      </c>
      <c r="I16" s="25">
        <v>10</v>
      </c>
      <c r="J16" s="4" t="s">
        <v>82</v>
      </c>
      <c r="K16" s="14" t="s">
        <v>83</v>
      </c>
      <c r="L16" s="25">
        <v>2</v>
      </c>
      <c r="M16" s="33" t="s">
        <v>53</v>
      </c>
      <c r="N16" s="33" t="s">
        <v>54</v>
      </c>
      <c r="O16" s="14"/>
      <c r="P16" s="14"/>
      <c r="Q16" s="14"/>
      <c r="R16" s="25"/>
      <c r="S16" s="25"/>
      <c r="T16" s="25"/>
      <c r="U16" s="4">
        <f>I16*30</f>
        <v>300</v>
      </c>
    </row>
    <row r="17" spans="1:21" ht="78" customHeight="1" x14ac:dyDescent="0.25">
      <c r="A17" s="5" t="s">
        <v>56</v>
      </c>
      <c r="B17" s="5" t="s">
        <v>57</v>
      </c>
      <c r="C17" s="38" t="s">
        <v>86</v>
      </c>
      <c r="D17" s="38" t="s">
        <v>85</v>
      </c>
      <c r="E17" s="24" t="s">
        <v>112</v>
      </c>
      <c r="F17" s="24" t="s">
        <v>108</v>
      </c>
      <c r="G17" s="40" t="s">
        <v>88</v>
      </c>
      <c r="H17" s="40" t="s">
        <v>87</v>
      </c>
      <c r="I17" s="33">
        <v>5</v>
      </c>
      <c r="J17" s="4" t="s">
        <v>80</v>
      </c>
      <c r="K17" s="14" t="s">
        <v>81</v>
      </c>
      <c r="L17" s="25">
        <v>1</v>
      </c>
      <c r="M17" s="25" t="s">
        <v>47</v>
      </c>
      <c r="N17" s="25" t="s">
        <v>48</v>
      </c>
      <c r="O17" s="25">
        <v>30</v>
      </c>
      <c r="P17" s="25">
        <v>15</v>
      </c>
      <c r="Q17" s="25"/>
      <c r="R17" s="25">
        <f>U17-O17-P17-Q17-S17-T17</f>
        <v>75</v>
      </c>
      <c r="S17" s="25">
        <f>IF(I17&lt;6,15,30)</f>
        <v>15</v>
      </c>
      <c r="T17" s="25">
        <f>I17*3</f>
        <v>15</v>
      </c>
      <c r="U17" s="4">
        <f>I17*30</f>
        <v>150</v>
      </c>
    </row>
    <row r="18" spans="1:21" ht="63.75" x14ac:dyDescent="0.25">
      <c r="A18" s="5" t="s">
        <v>56</v>
      </c>
      <c r="B18" s="5" t="s">
        <v>57</v>
      </c>
      <c r="C18" s="26" t="s">
        <v>86</v>
      </c>
      <c r="D18" s="26" t="s">
        <v>85</v>
      </c>
      <c r="E18" s="5"/>
      <c r="F18" s="5"/>
      <c r="G18" s="40" t="s">
        <v>64</v>
      </c>
      <c r="H18" s="40" t="s">
        <v>65</v>
      </c>
      <c r="I18" s="4">
        <v>8</v>
      </c>
      <c r="J18" s="4"/>
      <c r="K18" s="14"/>
      <c r="L18" s="25">
        <v>2</v>
      </c>
      <c r="M18" s="33" t="s">
        <v>53</v>
      </c>
      <c r="N18" s="33" t="s">
        <v>54</v>
      </c>
      <c r="O18" s="4"/>
      <c r="P18" s="4"/>
      <c r="Q18" s="4"/>
      <c r="R18" s="25"/>
      <c r="S18" s="25"/>
      <c r="T18" s="25"/>
      <c r="U18" s="4">
        <f t="shared" si="3"/>
        <v>240</v>
      </c>
    </row>
    <row r="19" spans="1:21" ht="38.25" x14ac:dyDescent="0.25">
      <c r="A19" s="24"/>
      <c r="B19" s="24"/>
      <c r="C19" s="26"/>
      <c r="D19" s="26"/>
      <c r="E19" s="5"/>
      <c r="F19" s="5"/>
      <c r="G19" s="30" t="s">
        <v>69</v>
      </c>
      <c r="H19" s="30" t="s">
        <v>69</v>
      </c>
      <c r="I19" s="4">
        <v>12</v>
      </c>
      <c r="J19" s="4" t="s">
        <v>58</v>
      </c>
      <c r="K19" s="25"/>
      <c r="L19" s="14">
        <v>2</v>
      </c>
      <c r="M19" s="14"/>
      <c r="N19" s="25"/>
      <c r="O19" s="25"/>
      <c r="P19" s="25"/>
      <c r="Q19" s="25"/>
      <c r="R19" s="25"/>
      <c r="S19" s="25"/>
      <c r="T19" s="25"/>
      <c r="U19" s="4">
        <f t="shared" si="3"/>
        <v>360</v>
      </c>
    </row>
  </sheetData>
  <mergeCells count="23">
    <mergeCell ref="N4:N6"/>
    <mergeCell ref="O4:U4"/>
    <mergeCell ref="O5:Q5"/>
    <mergeCell ref="R5:R6"/>
    <mergeCell ref="S5:S6"/>
    <mergeCell ref="T5:T6"/>
    <mergeCell ref="U5:U6"/>
    <mergeCell ref="M4:M6"/>
    <mergeCell ref="A1:U1"/>
    <mergeCell ref="A2:U2"/>
    <mergeCell ref="O3: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ageMargins left="0.59055118110236227" right="0.59055118110236227" top="1.1811023622047245" bottom="0.55118110236220474" header="0.31496062992125984" footer="0.31496062992125984"/>
  <pageSetup paperSize="9" scale="74" orientation="landscape" r:id="rId1"/>
  <rowBreaks count="1" manualBreakCount="1">
    <brk id="1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21"/>
  <sheetViews>
    <sheetView tabSelected="1" view="pageBreakPreview" zoomScale="130" zoomScaleNormal="100" zoomScaleSheetLayoutView="130" zoomScalePageLayoutView="70" workbookViewId="0">
      <selection activeCell="B5" sqref="B5"/>
    </sheetView>
  </sheetViews>
  <sheetFormatPr defaultColWidth="9.140625" defaultRowHeight="15" x14ac:dyDescent="0.25"/>
  <cols>
    <col min="1" max="1" width="22.42578125" style="1" customWidth="1"/>
    <col min="2" max="2" width="74" style="1" customWidth="1"/>
    <col min="3" max="3" width="10.85546875" style="1" customWidth="1"/>
    <col min="4" max="4" width="25.85546875" style="1" customWidth="1"/>
    <col min="5" max="16384" width="9.140625" style="1"/>
  </cols>
  <sheetData>
    <row r="1" spans="1:8" x14ac:dyDescent="0.25">
      <c r="D1" s="81" t="s">
        <v>151</v>
      </c>
    </row>
    <row r="3" spans="1:8" ht="15.75" x14ac:dyDescent="0.25">
      <c r="A3" s="54" t="s">
        <v>102</v>
      </c>
      <c r="B3" s="54"/>
      <c r="C3" s="54"/>
      <c r="D3" s="54"/>
      <c r="E3" s="2"/>
      <c r="F3" s="2"/>
      <c r="G3" s="2"/>
      <c r="H3" s="2"/>
    </row>
    <row r="5" spans="1:8" s="3" customFormat="1" ht="36" x14ac:dyDescent="0.2">
      <c r="A5" s="6" t="s">
        <v>3</v>
      </c>
      <c r="B5" s="6" t="s">
        <v>0</v>
      </c>
      <c r="C5" s="6" t="s">
        <v>1</v>
      </c>
      <c r="D5" s="6" t="s">
        <v>19</v>
      </c>
    </row>
    <row r="6" spans="1:8" s="3" customFormat="1" ht="12.75" x14ac:dyDescent="0.2">
      <c r="A6" s="59" t="s">
        <v>7</v>
      </c>
      <c r="B6" s="59"/>
      <c r="C6" s="59"/>
      <c r="D6" s="59"/>
    </row>
    <row r="7" spans="1:8" s="3" customFormat="1" ht="12.75" x14ac:dyDescent="0.2">
      <c r="A7" s="59" t="s">
        <v>8</v>
      </c>
      <c r="B7" s="59"/>
      <c r="C7" s="59"/>
      <c r="D7" s="59"/>
    </row>
    <row r="8" spans="1:8" s="3" customFormat="1" ht="84" x14ac:dyDescent="0.2">
      <c r="A8" s="7" t="s">
        <v>28</v>
      </c>
      <c r="B8" s="9" t="s">
        <v>71</v>
      </c>
      <c r="C8" s="13">
        <v>2</v>
      </c>
      <c r="D8" s="8" t="s">
        <v>20</v>
      </c>
    </row>
    <row r="9" spans="1:8" ht="144" x14ac:dyDescent="0.25">
      <c r="A9" s="7" t="s">
        <v>61</v>
      </c>
      <c r="B9" s="9" t="s">
        <v>72</v>
      </c>
      <c r="C9" s="13">
        <v>2</v>
      </c>
      <c r="D9" s="13" t="s">
        <v>20</v>
      </c>
    </row>
    <row r="10" spans="1:8" ht="144" x14ac:dyDescent="0.25">
      <c r="A10" s="7" t="s">
        <v>27</v>
      </c>
      <c r="B10" s="9" t="s">
        <v>113</v>
      </c>
      <c r="C10" s="13">
        <v>2</v>
      </c>
      <c r="D10" s="13" t="s">
        <v>20</v>
      </c>
    </row>
    <row r="11" spans="1:8" x14ac:dyDescent="0.25">
      <c r="A11" s="59" t="s">
        <v>6</v>
      </c>
      <c r="B11" s="59"/>
      <c r="C11" s="59"/>
      <c r="D11" s="59"/>
    </row>
    <row r="12" spans="1:8" ht="96" x14ac:dyDescent="0.25">
      <c r="A12" s="40" t="s">
        <v>97</v>
      </c>
      <c r="B12" s="31" t="s">
        <v>114</v>
      </c>
      <c r="C12" s="76">
        <v>4</v>
      </c>
      <c r="D12" s="32" t="s">
        <v>20</v>
      </c>
    </row>
    <row r="13" spans="1:8" ht="96" x14ac:dyDescent="0.25">
      <c r="A13" s="7" t="s">
        <v>96</v>
      </c>
      <c r="B13" s="31" t="s">
        <v>115</v>
      </c>
      <c r="C13" s="76"/>
      <c r="D13" s="32" t="s">
        <v>20</v>
      </c>
    </row>
    <row r="14" spans="1:8" x14ac:dyDescent="0.25">
      <c r="A14" s="59" t="s">
        <v>13</v>
      </c>
      <c r="B14" s="59"/>
      <c r="C14" s="59"/>
      <c r="D14" s="59"/>
    </row>
    <row r="15" spans="1:8" x14ac:dyDescent="0.25">
      <c r="A15" s="59" t="s">
        <v>8</v>
      </c>
      <c r="B15" s="59"/>
      <c r="C15" s="59"/>
      <c r="D15" s="59"/>
    </row>
    <row r="16" spans="1:8" ht="84" x14ac:dyDescent="0.25">
      <c r="A16" s="40" t="s">
        <v>89</v>
      </c>
      <c r="B16" s="31" t="s">
        <v>116</v>
      </c>
      <c r="C16" s="12">
        <v>5</v>
      </c>
      <c r="D16" s="32" t="s">
        <v>20</v>
      </c>
    </row>
    <row r="17" spans="1:4" x14ac:dyDescent="0.25">
      <c r="A17" s="59" t="s">
        <v>6</v>
      </c>
      <c r="B17" s="59"/>
      <c r="C17" s="59"/>
      <c r="D17" s="59"/>
    </row>
    <row r="18" spans="1:4" ht="92.25" customHeight="1" x14ac:dyDescent="0.25">
      <c r="A18" s="40" t="s">
        <v>99</v>
      </c>
      <c r="B18" s="41" t="s">
        <v>117</v>
      </c>
      <c r="C18" s="76">
        <v>5</v>
      </c>
      <c r="D18" s="32" t="s">
        <v>20</v>
      </c>
    </row>
    <row r="19" spans="1:4" ht="114.75" x14ac:dyDescent="0.25">
      <c r="A19" s="7" t="s">
        <v>98</v>
      </c>
      <c r="B19" s="41" t="s">
        <v>118</v>
      </c>
      <c r="C19" s="76"/>
      <c r="D19" s="32" t="s">
        <v>20</v>
      </c>
    </row>
    <row r="20" spans="1:4" ht="94.5" customHeight="1" x14ac:dyDescent="0.25">
      <c r="A20" s="40" t="s">
        <v>101</v>
      </c>
      <c r="B20" s="31" t="s">
        <v>119</v>
      </c>
      <c r="C20" s="77">
        <v>5</v>
      </c>
      <c r="D20" s="32" t="s">
        <v>20</v>
      </c>
    </row>
    <row r="21" spans="1:4" ht="98.25" customHeight="1" x14ac:dyDescent="0.25">
      <c r="A21" s="7" t="s">
        <v>100</v>
      </c>
      <c r="B21" s="31" t="s">
        <v>120</v>
      </c>
      <c r="C21" s="78"/>
      <c r="D21" s="32" t="s">
        <v>20</v>
      </c>
    </row>
  </sheetData>
  <mergeCells count="10">
    <mergeCell ref="A14:D14"/>
    <mergeCell ref="A15:D15"/>
    <mergeCell ref="A17:D17"/>
    <mergeCell ref="C18:C19"/>
    <mergeCell ref="C20:C21"/>
    <mergeCell ref="A3:D3"/>
    <mergeCell ref="A6:D6"/>
    <mergeCell ref="A7:D7"/>
    <mergeCell ref="A11:D11"/>
    <mergeCell ref="C12:C13"/>
  </mergeCells>
  <pageMargins left="0.70866141732283472" right="0.4017857142857143" top="1.1811023622047245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="115" zoomScaleNormal="100" zoomScaleSheetLayoutView="115" zoomScalePageLayoutView="70" workbookViewId="0">
      <selection activeCell="A21" sqref="A21:B21"/>
    </sheetView>
  </sheetViews>
  <sheetFormatPr defaultColWidth="9.140625" defaultRowHeight="15" x14ac:dyDescent="0.25"/>
  <cols>
    <col min="1" max="1" width="22.42578125" style="1" customWidth="1"/>
    <col min="2" max="2" width="74" style="1" customWidth="1"/>
    <col min="3" max="3" width="10.85546875" style="1" customWidth="1"/>
    <col min="4" max="4" width="25.85546875" style="1" customWidth="1"/>
    <col min="5" max="16384" width="9.140625" style="1"/>
  </cols>
  <sheetData>
    <row r="1" spans="1:8" ht="15.75" x14ac:dyDescent="0.25">
      <c r="D1" s="48" t="s">
        <v>123</v>
      </c>
    </row>
    <row r="3" spans="1:8" ht="15.75" x14ac:dyDescent="0.25">
      <c r="A3" s="54" t="s">
        <v>124</v>
      </c>
      <c r="B3" s="54"/>
      <c r="C3" s="54"/>
      <c r="D3" s="54"/>
      <c r="E3" s="2"/>
      <c r="F3" s="2"/>
      <c r="G3" s="2"/>
      <c r="H3" s="2"/>
    </row>
    <row r="5" spans="1:8" s="3" customFormat="1" ht="24" x14ac:dyDescent="0.2">
      <c r="A5" s="49" t="s">
        <v>125</v>
      </c>
      <c r="B5" s="49" t="s">
        <v>126</v>
      </c>
      <c r="C5" s="49" t="s">
        <v>127</v>
      </c>
      <c r="D5" s="49" t="s">
        <v>128</v>
      </c>
    </row>
    <row r="6" spans="1:8" s="3" customFormat="1" ht="12.75" x14ac:dyDescent="0.2">
      <c r="A6" s="79" t="s">
        <v>129</v>
      </c>
      <c r="B6" s="79"/>
      <c r="C6" s="79"/>
      <c r="D6" s="79"/>
    </row>
    <row r="7" spans="1:8" s="3" customFormat="1" ht="12.75" x14ac:dyDescent="0.2">
      <c r="A7" s="79" t="s">
        <v>130</v>
      </c>
      <c r="B7" s="79"/>
      <c r="C7" s="79"/>
      <c r="D7" s="79"/>
    </row>
    <row r="8" spans="1:8" s="3" customFormat="1" ht="72" x14ac:dyDescent="0.2">
      <c r="A8" s="50" t="s">
        <v>51</v>
      </c>
      <c r="B8" s="51" t="s">
        <v>131</v>
      </c>
      <c r="C8" s="47">
        <v>2</v>
      </c>
      <c r="D8" s="53" t="s">
        <v>133</v>
      </c>
    </row>
    <row r="9" spans="1:8" ht="132" x14ac:dyDescent="0.25">
      <c r="A9" s="52" t="s">
        <v>61</v>
      </c>
      <c r="B9" s="44" t="s">
        <v>132</v>
      </c>
      <c r="C9" s="53">
        <v>2</v>
      </c>
      <c r="D9" s="53" t="s">
        <v>133</v>
      </c>
    </row>
    <row r="10" spans="1:8" ht="120" x14ac:dyDescent="0.25">
      <c r="A10" s="40" t="s">
        <v>52</v>
      </c>
      <c r="B10" s="44" t="s">
        <v>134</v>
      </c>
      <c r="C10" s="53">
        <v>2</v>
      </c>
      <c r="D10" s="53" t="s">
        <v>133</v>
      </c>
    </row>
    <row r="11" spans="1:8" x14ac:dyDescent="0.25">
      <c r="A11" s="80" t="s">
        <v>135</v>
      </c>
      <c r="B11" s="80"/>
      <c r="C11" s="80"/>
      <c r="D11" s="80"/>
    </row>
    <row r="12" spans="1:8" ht="84" x14ac:dyDescent="0.25">
      <c r="A12" s="40" t="s">
        <v>136</v>
      </c>
      <c r="B12" s="31" t="s">
        <v>137</v>
      </c>
      <c r="C12" s="76">
        <v>4</v>
      </c>
      <c r="D12" s="53" t="s">
        <v>133</v>
      </c>
    </row>
    <row r="13" spans="1:8" ht="96" x14ac:dyDescent="0.25">
      <c r="A13" s="7" t="s">
        <v>138</v>
      </c>
      <c r="B13" s="31" t="s">
        <v>139</v>
      </c>
      <c r="C13" s="76"/>
      <c r="D13" s="53" t="s">
        <v>133</v>
      </c>
    </row>
    <row r="14" spans="1:8" x14ac:dyDescent="0.25">
      <c r="A14" s="80" t="s">
        <v>140</v>
      </c>
      <c r="B14" s="80"/>
      <c r="C14" s="80"/>
      <c r="D14" s="80"/>
    </row>
    <row r="15" spans="1:8" x14ac:dyDescent="0.25">
      <c r="A15" s="79" t="s">
        <v>130</v>
      </c>
      <c r="B15" s="79"/>
      <c r="C15" s="79"/>
      <c r="D15" s="79"/>
    </row>
    <row r="16" spans="1:8" ht="84" x14ac:dyDescent="0.25">
      <c r="A16" s="40" t="s">
        <v>89</v>
      </c>
      <c r="B16" s="31" t="s">
        <v>141</v>
      </c>
      <c r="C16" s="47">
        <v>5</v>
      </c>
      <c r="D16" s="53" t="s">
        <v>133</v>
      </c>
    </row>
    <row r="17" spans="1:4" x14ac:dyDescent="0.25">
      <c r="A17" s="80" t="s">
        <v>135</v>
      </c>
      <c r="B17" s="80"/>
      <c r="C17" s="80"/>
      <c r="D17" s="80"/>
    </row>
    <row r="18" spans="1:4" ht="92.25" customHeight="1" x14ac:dyDescent="0.25">
      <c r="A18" s="40" t="s">
        <v>99</v>
      </c>
      <c r="B18" s="41" t="s">
        <v>143</v>
      </c>
      <c r="C18" s="76">
        <v>5</v>
      </c>
      <c r="D18" s="53" t="s">
        <v>133</v>
      </c>
    </row>
    <row r="19" spans="1:4" ht="109.5" customHeight="1" x14ac:dyDescent="0.25">
      <c r="A19" s="7" t="s">
        <v>142</v>
      </c>
      <c r="B19" s="41" t="s">
        <v>144</v>
      </c>
      <c r="C19" s="76"/>
      <c r="D19" s="53" t="s">
        <v>133</v>
      </c>
    </row>
    <row r="20" spans="1:4" ht="94.5" customHeight="1" x14ac:dyDescent="0.25">
      <c r="A20" s="40" t="s">
        <v>145</v>
      </c>
      <c r="B20" s="31" t="s">
        <v>146</v>
      </c>
      <c r="C20" s="77">
        <v>5</v>
      </c>
      <c r="D20" s="53" t="s">
        <v>133</v>
      </c>
    </row>
    <row r="21" spans="1:4" ht="98.25" customHeight="1" x14ac:dyDescent="0.25">
      <c r="A21" s="7" t="s">
        <v>147</v>
      </c>
      <c r="B21" s="31" t="s">
        <v>148</v>
      </c>
      <c r="C21" s="78"/>
      <c r="D21" s="53" t="s">
        <v>133</v>
      </c>
    </row>
  </sheetData>
  <mergeCells count="10">
    <mergeCell ref="A15:D15"/>
    <mergeCell ref="A17:D17"/>
    <mergeCell ref="C18:C19"/>
    <mergeCell ref="C20:C21"/>
    <mergeCell ref="A3:D3"/>
    <mergeCell ref="A6:D6"/>
    <mergeCell ref="A7:D7"/>
    <mergeCell ref="A11:D11"/>
    <mergeCell ref="C12:C13"/>
    <mergeCell ref="A14:D14"/>
  </mergeCells>
  <pageMargins left="0.70866141732283472" right="0.4017857142857143" top="1.1811023622047245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Описание дисц ОП</vt:lpstr>
      <vt:lpstr>ТУПл</vt:lpstr>
      <vt:lpstr>КЭД рус</vt:lpstr>
      <vt:lpstr>КЭД каз</vt:lpstr>
      <vt:lpstr>'КЭД каз'!Область_печати</vt:lpstr>
      <vt:lpstr>'КЭД рус'!Область_печати</vt:lpstr>
      <vt:lpstr>'Описание дисц ОП'!Область_печати</vt:lpstr>
      <vt:lpstr>ТУПл!Область_печати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user</cp:lastModifiedBy>
  <cp:lastPrinted>2021-06-10T08:57:01Z</cp:lastPrinted>
  <dcterms:created xsi:type="dcterms:W3CDTF">2021-06-01T09:07:12Z</dcterms:created>
  <dcterms:modified xsi:type="dcterms:W3CDTF">2021-07-21T07:43:29Z</dcterms:modified>
</cp:coreProperties>
</file>